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esktop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s="1"/>
  <c r="E29" i="1" l="1"/>
  <c r="E131" i="1"/>
  <c r="E37" i="1"/>
  <c r="E139" i="1"/>
  <c r="E189" i="1"/>
  <c r="E215" i="1"/>
  <c r="E117" i="1"/>
  <c r="E161" i="1"/>
  <c r="E178" i="1"/>
  <c r="I194" i="1"/>
  <c r="H194" i="1"/>
  <c r="G194" i="1"/>
  <c r="E194" i="1" s="1"/>
  <c r="I172" i="1"/>
  <c r="H172" i="1"/>
  <c r="G172" i="1"/>
  <c r="E172" i="1" l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E87" i="1" l="1"/>
  <c r="E45" i="1"/>
  <c r="G216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<sst xmlns="http://schemas.openxmlformats.org/spreadsheetml/2006/main" count="411" uniqueCount="399">
  <si>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</si>
  <si>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</si>
  <si>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</si>
  <si>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</si>
  <si>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</si>
  <si>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</si>
  <si>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</si>
  <si>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</si>
  <si>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</si>
  <si>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</si>
  <si>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</si>
  <si>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</si>
  <si>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</si>
  <si>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</si>
  <si>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</si>
  <si>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</si>
  <si>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</si>
  <si>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</si>
  <si>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</si>
  <si>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</si>
  <si>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</si>
  <si>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</si>
  <si>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</si>
  <si>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</si>
  <si>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</si>
  <si>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</si>
  <si>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</si>
  <si>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</si>
  <si>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</si>
  <si>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</si>
  <si>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</si>
  <si>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</si>
  <si>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</si>
  <si>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</si>
  <si>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</si>
  <si>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</si>
  <si>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</si>
  <si>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</si>
  <si>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</si>
  <si>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</si>
  <si>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</si>
  <si>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</si>
  <si>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</si>
  <si>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</si>
  <si>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</si>
  <si>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</si>
  <si>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</si>
  <si>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</si>
  <si>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</si>
  <si>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</si>
  <si>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</si>
  <si>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</si>
  <si>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</si>
  <si>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</si>
  <si>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</si>
  <si>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</si>
  <si>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</si>
  <si>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</si>
  <si>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</si>
  <si>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</si>
  <si>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</si>
  <si>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</si>
  <si>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</si>
  <si>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</si>
  <si>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</si>
  <si>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</si>
  <si>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</si>
  <si>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</si>
  <si>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</si>
  <si>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</si>
  <si>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</si>
  <si>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</si>
  <si>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</si>
  <si>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</si>
  <si>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</si>
  <si>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</si>
  <si>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</si>
  <si>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</si>
  <si>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</si>
  <si>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</si>
  <si>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</si>
  <si>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</si>
  <si>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</si>
  <si>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</si>
  <si>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</si>
  <si>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</si>
  <si>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</si>
  <si>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</si>
  <si>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</si>
  <si>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</si>
  <si>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</si>
  <si>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</si>
  <si>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</si>
  <si>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</si>
  <si>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</si>
  <si>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</si>
  <si>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</si>
  <si>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</si>
  <si>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</si>
  <si>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</si>
  <si>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</si>
  <si>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</si>
  <si>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</si>
  <si>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</si>
  <si>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</si>
  <si>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</si>
  <si>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</si>
  <si>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</si>
  <si>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</si>
  <si>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</si>
  <si>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</si>
  <si>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</si>
  <si>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</si>
  <si>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</si>
  <si>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</si>
  <si>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</si>
  <si>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</si>
  <si>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</si>
  <si>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</si>
  <si>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</si>
  <si>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</si>
  <si>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</si>
  <si>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</si>
  <si>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</si>
  <si>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</si>
  <si>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</si>
  <si>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</si>
  <si>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</si>
  <si>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</si>
  <si>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</si>
  <si>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</si>
  <si>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</si>
  <si>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</si>
  <si>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</si>
  <si>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</si>
  <si>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</si>
  <si>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</si>
  <si>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</si>
  <si>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</si>
  <si>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</si>
  <si>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</si>
  <si>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</si>
  <si>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</si>
  <si>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</si>
  <si>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</si>
  <si>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</si>
  <si>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</si>
  <si>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</si>
  <si>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</si>
  <si>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</si>
  <si>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</si>
  <si>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</si>
  <si>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</si>
  <si>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</si>
  <si>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</si>
  <si>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</si>
  <si>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</si>
  <si>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</si>
  <si>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</si>
  <si>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</si>
  <si>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</si>
  <si>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</si>
  <si>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</si>
  <si>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</si>
  <si>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</si>
  <si>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</si>
  <si>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</si>
  <si>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</si>
  <si>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</si>
  <si>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</si>
  <si>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</si>
  <si>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</si>
  <si>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</si>
  <si>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</si>
  <si>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</si>
  <si>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</si>
  <si>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</si>
  <si>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</si>
  <si>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</si>
  <si>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</si>
  <si>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</si>
  <si>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</si>
  <si>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</si>
  <si>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</si>
  <si>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</si>
  <si>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</si>
  <si>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</si>
  <si>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</si>
  <si>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</si>
  <si>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</si>
  <si>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</si>
  <si>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</si>
  <si>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</si>
  <si>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</si>
  <si>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</si>
  <si>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</si>
  <si>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</si>
  <si>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</si>
  <si>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</si>
  <si>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</si>
  <si>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</si>
  <si>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</si>
  <si>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</si>
  <si>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</si>
  <si>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</si>
  <si>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</si>
  <si>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</si>
  <si>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</si>
  <si>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</si>
  <si>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</si>
  <si>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</si>
  <si>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</si>
  <si>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</si>
  <si>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</si>
  <si>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</si>
  <si>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</si>
  <si>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</si>
  <si>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</si>
  <si>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</si>
  <si>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</si>
  <si>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</si>
  <si>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</si>
  <si>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</si>
  <si>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</si>
  <si>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</si>
  <si>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</si>
  <si>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</si>
  <si>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</si>
  <si>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</si>
  <si>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</si>
  <si>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</si>
  <si>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</si>
  <si>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</si>
  <si>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</si>
  <si>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</si>
  <si>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</si>
  <si>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</si>
  <si>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</si>
  <si>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</si>
  <si>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</si>
  <si>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</si>
  <si>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</si>
  <si>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</si>
  <si>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</si>
  <si>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</si>
  <si>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</si>
  <si>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</si>
  <si>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</si>
  <si>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</si>
  <si>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</si>
  <si>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</si>
  <si>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</si>
  <si>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</si>
  <si>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</si>
  <si>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</si>
  <si>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</si>
  <si>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</si>
  <si>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</si>
  <si>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</si>
  <si>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</si>
  <si>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</si>
  <si>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</si>
  <si>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</si>
  <si>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</si>
  <si>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</si>
  <si>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</si>
  <si>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</si>
  <si>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</si>
  <si>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</si>
  <si>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</si>
  <si>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</si>
  <si>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</si>
  <si>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</si>
  <si>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</si>
  <si>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</si>
  <si>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</si>
  <si>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</si>
  <si>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</si>
  <si>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</si>
  <si>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</si>
  <si>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</si>
  <si>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</si>
  <si>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</si>
  <si>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</si>
  <si>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</si>
  <si>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</si>
  <si>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</si>
  <si>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</si>
  <si>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</si>
  <si>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</si>
  <si>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</si>
  <si>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</si>
  <si>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</si>
  <si>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</si>
  <si>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</si>
  <si>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</si>
  <si>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</si>
  <si>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</si>
  <si>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</si>
  <si>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</si>
  <si>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</si>
  <si>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</si>
  <si>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</si>
  <si>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</si>
  <si>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</si>
  <si>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</si>
  <si>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</si>
  <si>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</si>
  <si>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</si>
  <si>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</si>
  <si>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</si>
  <si>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</si>
  <si>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</si>
  <si>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</si>
  <si>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</si>
  <si>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</si>
  <si>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</si>
  <si>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</si>
  <si>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</si>
  <si>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</si>
  <si>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</si>
  <si>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</si>
  <si>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</si>
  <si>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</si>
  <si>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</si>
  <si>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</si>
  <si>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</si>
  <si>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</si>
  <si>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</si>
  <si>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</si>
  <si>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</si>
  <si>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</si>
  <si>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</si>
  <si>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</si>
  <si>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</si>
  <si>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</si>
  <si>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</si>
  <si>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</si>
  <si>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</si>
  <si>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</si>
  <si>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</si>
  <si>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</si>
  <si>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</si>
  <si>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</si>
  <si>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</si>
  <si>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</si>
  <si>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</si>
  <si>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</si>
  <si>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</si>
  <si>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</si>
  <si>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</si>
  <si>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</si>
  <si>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</si>
  <si>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</si>
  <si>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</si>
  <si>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</si>
  <si>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</si>
  <si>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</si>
  <si>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</si>
  <si>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</si>
  <si>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</si>
  <si>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</si>
  <si>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</si>
  <si>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</si>
  <si>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</si>
  <si>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</si>
  <si>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</si>
  <si>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</si>
  <si>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</si>
  <si>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</si>
  <si>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</si>
  <si>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</si>
  <si>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</si>
  <si>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</si>
  <si>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</si>
  <si>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</si>
  <si>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</si>
  <si>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</si>
  <si>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</si>
  <si>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</si>
  <si>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</si>
  <si>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</si>
  <si>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</si>
  <si>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</si>
  <si>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</si>
  <si>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</si>
  <si>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</si>
  <si>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</si>
  <si>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</si>
  <si>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</si>
  <si>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</si>
  <si>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</si>
  <si>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</si>
  <si>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QUEEN CREEK USD #95</t>
  </si>
  <si>
    <t>N/A</t>
  </si>
  <si>
    <t>SUNLAND</t>
  </si>
  <si>
    <t>MARICOPA</t>
  </si>
  <si>
    <t>QUEEN CREEK</t>
  </si>
  <si>
    <t>JACK BARNES R&amp;R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</si>
</sst>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196" zoomScaleNormal="100" zoomScaleSheetLayoutView="100" workbookViewId="0">
      <selection activeCell="I198" sqref="I198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393</v>
      </c>
      <c r="F5" s="360"/>
      <c r="G5" s="358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398</v>
      </c>
      <c r="F6" s="336"/>
      <c r="G6" s="359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394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395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396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3" t="s">
        <v>397</v>
      </c>
      <c r="F12" s="355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49873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6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7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>
        <v>49873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49873</v>
      </c>
      <c r="F207" s="148" t="str">
        <f>IFERROR((#REF!/#REF!),"")</f>
        <v/>
      </c>
      <c r="G207" s="180">
        <f>SUM(G196:G206)</f>
        <v>0</v>
      </c>
      <c r="H207" s="180">
        <f>SUM(H196:H206)</f>
        <v>49873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49873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49873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49873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2020-09-15T21:06:20Z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